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iveringvalue/Documents/Delivering Value/Book/Website Templates/"/>
    </mc:Choice>
  </mc:AlternateContent>
  <xr:revisionPtr revIDLastSave="0" documentId="13_ncr:1_{23B609FF-D3EB-F84E-B319-D16E6945DB94}" xr6:coauthVersionLast="47" xr6:coauthVersionMax="47" xr10:uidLastSave="{00000000-0000-0000-0000-000000000000}"/>
  <bookViews>
    <workbookView xWindow="0" yWindow="460" windowWidth="38400" windowHeight="19540" xr2:uid="{E9E5CA13-4938-B147-9C66-4F3F4DED2964}"/>
  </bookViews>
  <sheets>
    <sheet name="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B11" i="2"/>
  <c r="B13" i="2" l="1"/>
  <c r="B15" i="2" l="1"/>
  <c r="B17" i="2" l="1"/>
  <c r="F18" i="2" s="1"/>
  <c r="B6" i="2" l="1"/>
  <c r="B18" i="2" l="1"/>
</calcChain>
</file>

<file path=xl/sharedStrings.xml><?xml version="1.0" encoding="utf-8"?>
<sst xmlns="http://schemas.openxmlformats.org/spreadsheetml/2006/main" count="24" uniqueCount="24">
  <si>
    <t>Quota</t>
  </si>
  <si>
    <t>Commission Rate</t>
  </si>
  <si>
    <t>Stretch Goal</t>
  </si>
  <si>
    <t>Stretch Commish Paid</t>
  </si>
  <si>
    <t>Stretch Commish Rate</t>
  </si>
  <si>
    <t>Stretch Bonus at 125%</t>
  </si>
  <si>
    <t>Total Comp at 100% of goal</t>
  </si>
  <si>
    <t>Total Stretch Comp Paid</t>
  </si>
  <si>
    <t>Total Comp at Stretch</t>
  </si>
  <si>
    <t>Commissions take-backs can occur if client hasn't paid in 60 days</t>
  </si>
  <si>
    <t>$1500/qtr</t>
  </si>
  <si>
    <t>$2.5k at 50%, $5k at 75%, $7.5k at 90%, $10k at 100%</t>
  </si>
  <si>
    <t>Commission payments will be made on the last pay period of the month that initial payment from the customer is received</t>
  </si>
  <si>
    <t>Intended Total Compensation at 100% of quota</t>
  </si>
  <si>
    <t>Base Salary</t>
  </si>
  <si>
    <t>Commission at 100% of quota</t>
  </si>
  <si>
    <t>Quarterly Objectives</t>
  </si>
  <si>
    <t>End of Year Bonus</t>
  </si>
  <si>
    <t>Quota Achievement Bonus</t>
  </si>
  <si>
    <t>Administrative Notes</t>
  </si>
  <si>
    <t>Product Line Bonus</t>
  </si>
  <si>
    <t>Compensation to revenue produced</t>
  </si>
  <si>
    <t>Compensation to revenue produced at stretch</t>
  </si>
  <si>
    <t>Shaded cells require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</si>
</sst>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6" fontId="0" fillId="0" borderId="0" xfId="0" applyNumberFormat="1"/>
    <xf numFmtId="44" fontId="0" fillId="0" borderId="0" xfId="0" applyNumberFormat="1"/>
    <xf numFmtId="0" fontId="2" fillId="0" borderId="0" xfId="0" applyFont="1"/>
    <xf numFmtId="44" fontId="2" fillId="0" borderId="0" xfId="1" applyFont="1"/>
    <xf numFmtId="44" fontId="0" fillId="2" borderId="0" xfId="1" applyFont="1" applyFill="1"/>
    <xf numFmtId="44" fontId="3" fillId="0" borderId="0" xfId="0" applyNumberFormat="1" applyFont="1"/>
    <xf numFmtId="9" fontId="2" fillId="0" borderId="0" xfId="2" applyFont="1"/>
    <xf numFmtId="44" fontId="0" fillId="3" borderId="0" xfId="1" applyFont="1" applyFill="1"/>
    <xf numFmtId="10" fontId="0" fillId="3" borderId="0" xfId="2" applyNumberFormat="1" applyFont="1" applyFill="1"/>
    <xf numFmtId="44" fontId="0" fillId="3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57FD-1203-CE47-8631-462E682253D7}">
  <dimension ref="A2:J22"/>
  <sheetViews>
    <sheetView tabSelected="1" zoomScale="150" zoomScaleNormal="150" workbookViewId="0">
      <selection activeCell="E26" sqref="E26"/>
    </sheetView>
  </sheetViews>
  <sheetFormatPr baseColWidth="10" defaultRowHeight="16" x14ac:dyDescent="0.2"/>
  <cols>
    <col min="1" max="1" width="40.5" customWidth="1"/>
    <col min="2" max="2" width="15" bestFit="1" customWidth="1"/>
    <col min="3" max="3" width="11.5" bestFit="1" customWidth="1"/>
    <col min="5" max="5" width="12.5" bestFit="1" customWidth="1"/>
  </cols>
  <sheetData>
    <row r="2" spans="1:9" x14ac:dyDescent="0.2">
      <c r="A2" s="4" t="s">
        <v>13</v>
      </c>
      <c r="B2" s="9">
        <v>200000</v>
      </c>
      <c r="E2" t="s">
        <v>23</v>
      </c>
    </row>
    <row r="3" spans="1:9" x14ac:dyDescent="0.2">
      <c r="A3" s="4" t="s">
        <v>0</v>
      </c>
      <c r="B3" s="6">
        <v>2500000</v>
      </c>
    </row>
    <row r="4" spans="1:9" x14ac:dyDescent="0.2">
      <c r="A4" s="4" t="s">
        <v>1</v>
      </c>
      <c r="B4" s="10">
        <v>3.2500000000000001E-2</v>
      </c>
    </row>
    <row r="5" spans="1:9" x14ac:dyDescent="0.2">
      <c r="A5" s="4" t="s">
        <v>14</v>
      </c>
      <c r="B5" s="9">
        <v>77200</v>
      </c>
      <c r="C5" s="1"/>
      <c r="D5" s="3"/>
    </row>
    <row r="6" spans="1:9" x14ac:dyDescent="0.2">
      <c r="A6" s="4" t="s">
        <v>15</v>
      </c>
      <c r="B6" s="3">
        <f>B4*B3</f>
        <v>81250</v>
      </c>
      <c r="C6" s="2"/>
    </row>
    <row r="7" spans="1:9" x14ac:dyDescent="0.2">
      <c r="A7" s="4" t="s">
        <v>16</v>
      </c>
      <c r="B7" s="11">
        <v>6000</v>
      </c>
      <c r="C7" s="2" t="s">
        <v>10</v>
      </c>
    </row>
    <row r="8" spans="1:9" x14ac:dyDescent="0.2">
      <c r="A8" s="4" t="s">
        <v>17</v>
      </c>
      <c r="B8" s="11">
        <v>10000</v>
      </c>
      <c r="C8" s="2"/>
    </row>
    <row r="9" spans="1:9" x14ac:dyDescent="0.2">
      <c r="A9" s="4" t="s">
        <v>18</v>
      </c>
      <c r="B9" s="9">
        <v>25000</v>
      </c>
      <c r="C9" s="3" t="s">
        <v>11</v>
      </c>
      <c r="E9" s="1"/>
    </row>
    <row r="10" spans="1:9" x14ac:dyDescent="0.2">
      <c r="A10" s="4" t="s">
        <v>20</v>
      </c>
      <c r="B10" s="9">
        <v>0</v>
      </c>
      <c r="C10" s="7"/>
      <c r="E10" s="1"/>
    </row>
    <row r="11" spans="1:9" x14ac:dyDescent="0.2">
      <c r="B11" s="3">
        <f>SUM(B5:B10)</f>
        <v>199450</v>
      </c>
      <c r="C11" s="5" t="s">
        <v>6</v>
      </c>
      <c r="F11" s="8">
        <f>B11/B3</f>
        <v>7.9780000000000004E-2</v>
      </c>
      <c r="G11" s="4" t="s">
        <v>21</v>
      </c>
      <c r="H11" s="4"/>
      <c r="I11" s="4"/>
    </row>
    <row r="12" spans="1:9" x14ac:dyDescent="0.2">
      <c r="B12" s="3"/>
      <c r="C12" s="1"/>
    </row>
    <row r="13" spans="1:9" x14ac:dyDescent="0.2">
      <c r="A13" s="4" t="s">
        <v>2</v>
      </c>
      <c r="B13" s="3">
        <f>B3*1.25</f>
        <v>3125000</v>
      </c>
    </row>
    <row r="14" spans="1:9" x14ac:dyDescent="0.2">
      <c r="A14" s="4" t="s">
        <v>4</v>
      </c>
      <c r="B14" s="10">
        <v>6.5000000000000002E-2</v>
      </c>
    </row>
    <row r="15" spans="1:9" x14ac:dyDescent="0.2">
      <c r="A15" s="4" t="s">
        <v>3</v>
      </c>
      <c r="B15" s="3">
        <f>B14*(B13-B3)</f>
        <v>40625</v>
      </c>
    </row>
    <row r="16" spans="1:9" x14ac:dyDescent="0.2">
      <c r="A16" s="4" t="s">
        <v>5</v>
      </c>
      <c r="B16" s="11">
        <v>20000</v>
      </c>
    </row>
    <row r="17" spans="1:10" x14ac:dyDescent="0.2">
      <c r="A17" s="4" t="s">
        <v>7</v>
      </c>
      <c r="B17" s="3">
        <f>B15+B16</f>
        <v>60625</v>
      </c>
    </row>
    <row r="18" spans="1:10" x14ac:dyDescent="0.2">
      <c r="B18" s="3">
        <f>B11+B17</f>
        <v>260075</v>
      </c>
      <c r="C18" s="4" t="s">
        <v>8</v>
      </c>
      <c r="F18" s="8">
        <f>B17/(B13-B3)</f>
        <v>9.7000000000000003E-2</v>
      </c>
      <c r="G18" s="4" t="s">
        <v>22</v>
      </c>
      <c r="H18" s="4"/>
      <c r="I18" s="4"/>
      <c r="J18" s="4"/>
    </row>
    <row r="20" spans="1:10" x14ac:dyDescent="0.2">
      <c r="A20" s="4" t="s">
        <v>19</v>
      </c>
    </row>
    <row r="21" spans="1:10" x14ac:dyDescent="0.2">
      <c r="A21" t="s">
        <v>12</v>
      </c>
    </row>
    <row r="22" spans="1:10" x14ac:dyDescent="0.2">
      <c r="A22" t="s">
        <v>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Lazzari</dc:creator>
  <cp:lastModifiedBy>Don Lazzari</cp:lastModifiedBy>
  <dcterms:created xsi:type="dcterms:W3CDTF">2018-04-19T13:21:00Z</dcterms:created>
  <dcterms:modified xsi:type="dcterms:W3CDTF">2024-01-17T21:18:24Z</dcterms:modified>
</cp:coreProperties>
</file>